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Tercer trimestre\Información LDF\"/>
    </mc:Choice>
  </mc:AlternateContent>
  <xr:revisionPtr revIDLastSave="0" documentId="13_ncr:1_{DD2390CB-ED41-4B71-984E-B10516836B0F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20" yWindow="-120" windowWidth="29040" windowHeight="15720" xr2:uid="{00000000-000D-0000-FFFF-FFFF00000000}"/>
  </bookViews>
  <sheets>
    <sheet name="EAEPED_CF" sheetId="1" r:id="rId1"/>
  </sheets>
  <definedNames>
    <definedName name="_xlnm.Print_Area" localSheetId="0">EAEPED_CF!$A$1:$I$84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80" i="1" l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H71" i="1" s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E84" i="1" l="1"/>
  <c r="C84" i="1"/>
  <c r="D84" i="1"/>
  <c r="F84" i="1"/>
  <c r="H84" i="1"/>
  <c r="G84" i="1"/>
</calcChain>
</file>

<file path=xl/sharedStrings.xml><?xml version="1.0" encoding="utf-8"?>
<sst xmlns="http://schemas.openxmlformats.org/spreadsheetml/2006/main" count="81" uniqueCount="49">
  <si>
    <t>ASEC_EAEPEDCF_2doTRIM_F2</t>
  </si>
  <si>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</si>
  <si>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</si>
  <si>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</si>
  <si>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</si>
  <si>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</si>
  <si>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</si>
  <si>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</si>
  <si>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</si>
  <si>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</si>
  <si>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</si>
  <si>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</si>
  <si>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</si>
  <si>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</si>
  <si>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</si>
  <si>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</si>
  <si>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</si>
  <si>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</si>
  <si>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</si>
  <si>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</si>
  <si>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</si>
  <si>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</si>
  <si>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</si>
  <si>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</si>
  <si>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</si>
  <si>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</si>
  <si>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</si>
  <si>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</si>
  <si>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</si>
  <si>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</si>
  <si>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</si>
  <si>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</si>
  <si>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</si>
  <si>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</si>
  <si>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</si>
  <si>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</si>
  <si>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</si>
  <si>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</si>
  <si>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</si>
  <si>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</si>
  <si>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</si>
  <si>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</si>
  <si>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</si>
  <si>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</si>
  <si>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</si>
  <si>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</si>
  <si>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</si>
  <si>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Municipio de Chihuahua (a)</t>
  </si>
  <si>
    <t>Del 1° de enero al 30 de septiembre de 2023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</si>
</sst>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2"/>
  <sheetViews>
    <sheetView tabSelected="1" zoomScale="90" zoomScaleNormal="90" workbookViewId="0">
      <selection activeCell="F75" sqref="F75"/>
    </sheetView>
  </sheetViews>
  <sheetFormatPr baseColWidth="10" defaultColWidth="11.5703125" defaultRowHeight="15" x14ac:dyDescent="0.25"/>
  <cols>
    <col min="1" max="1" width="3.7109375" style="1" customWidth="1"/>
    <col min="2" max="2" width="42.85546875" style="1" customWidth="1"/>
    <col min="3" max="3" width="14.42578125" style="1" bestFit="1" customWidth="1"/>
    <col min="4" max="4" width="13.85546875" style="1" customWidth="1"/>
    <col min="5" max="8" width="14.42578125" style="1" bestFit="1" customWidth="1"/>
    <col min="9" max="9" width="3.7109375" style="1" customWidth="1"/>
    <col min="10" max="16384" width="11.5703125" style="1"/>
  </cols>
  <sheetData>
    <row r="1" spans="2:9" ht="15" customHeight="1" thickBot="1" x14ac:dyDescent="0.3"/>
    <row r="2" spans="2:9" x14ac:dyDescent="0.25">
      <c r="B2" s="21" t="s">
        <v>47</v>
      </c>
      <c r="C2" s="22"/>
      <c r="D2" s="22"/>
      <c r="E2" s="22"/>
      <c r="F2" s="22"/>
      <c r="G2" s="22"/>
      <c r="H2" s="23"/>
      <c r="I2" s="2" t="s">
        <v>0</v>
      </c>
    </row>
    <row r="3" spans="2:9" x14ac:dyDescent="0.25">
      <c r="B3" s="24" t="s">
        <v>1</v>
      </c>
      <c r="C3" s="25"/>
      <c r="D3" s="25"/>
      <c r="E3" s="25"/>
      <c r="F3" s="25"/>
      <c r="G3" s="25"/>
      <c r="H3" s="26"/>
    </row>
    <row r="4" spans="2:9" x14ac:dyDescent="0.25">
      <c r="B4" s="24" t="s">
        <v>2</v>
      </c>
      <c r="C4" s="25"/>
      <c r="D4" s="25"/>
      <c r="E4" s="25"/>
      <c r="F4" s="25"/>
      <c r="G4" s="25"/>
      <c r="H4" s="26"/>
    </row>
    <row r="5" spans="2:9" x14ac:dyDescent="0.25">
      <c r="B5" s="27" t="s">
        <v>48</v>
      </c>
      <c r="C5" s="28"/>
      <c r="D5" s="28"/>
      <c r="E5" s="28"/>
      <c r="F5" s="28"/>
      <c r="G5" s="28"/>
      <c r="H5" s="29"/>
    </row>
    <row r="6" spans="2:9" ht="15.75" thickBot="1" x14ac:dyDescent="0.3">
      <c r="B6" s="30" t="s">
        <v>3</v>
      </c>
      <c r="C6" s="31"/>
      <c r="D6" s="31"/>
      <c r="E6" s="31"/>
      <c r="F6" s="31"/>
      <c r="G6" s="31"/>
      <c r="H6" s="32"/>
    </row>
    <row r="7" spans="2:9" ht="15.75" thickBot="1" x14ac:dyDescent="0.3">
      <c r="B7" s="33" t="s">
        <v>4</v>
      </c>
      <c r="C7" s="35" t="s">
        <v>5</v>
      </c>
      <c r="D7" s="35"/>
      <c r="E7" s="35"/>
      <c r="F7" s="35"/>
      <c r="G7" s="36"/>
      <c r="H7" s="19" t="s">
        <v>6</v>
      </c>
    </row>
    <row r="8" spans="2:9" ht="24.7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20"/>
    </row>
    <row r="9" spans="2:9" x14ac:dyDescent="0.25">
      <c r="B9" s="12"/>
      <c r="C9" s="13"/>
      <c r="D9" s="13"/>
      <c r="E9" s="13"/>
      <c r="F9" s="13"/>
      <c r="G9" s="13"/>
      <c r="H9" s="13"/>
    </row>
    <row r="10" spans="2:9" ht="16.5" customHeight="1" x14ac:dyDescent="0.25">
      <c r="B10" s="6" t="s">
        <v>12</v>
      </c>
      <c r="C10" s="4">
        <f>SUM(C11,C21,C30,C41)</f>
        <v>3171688822.3899999</v>
      </c>
      <c r="D10" s="4">
        <f t="shared" ref="D10:H10" si="0">SUM(D11,D21,D30,D41)</f>
        <v>844571054.30000007</v>
      </c>
      <c r="E10" s="4">
        <f t="shared" si="0"/>
        <v>4016259876.6899996</v>
      </c>
      <c r="F10" s="4">
        <f t="shared" si="0"/>
        <v>3275759564.5500002</v>
      </c>
      <c r="G10" s="4">
        <f t="shared" si="0"/>
        <v>3210293584.4300003</v>
      </c>
      <c r="H10" s="4">
        <f t="shared" si="0"/>
        <v>740500312.1400001</v>
      </c>
    </row>
    <row r="11" spans="2:9" x14ac:dyDescent="0.25">
      <c r="B11" s="8" t="s">
        <v>13</v>
      </c>
      <c r="C11" s="4">
        <f>SUM(C12:C19)</f>
        <v>1416239688.26</v>
      </c>
      <c r="D11" s="4">
        <f t="shared" ref="D11:H11" si="1">SUM(D12:D19)</f>
        <v>58317619.940000057</v>
      </c>
      <c r="E11" s="4">
        <f t="shared" si="1"/>
        <v>1474557308.1999998</v>
      </c>
      <c r="F11" s="4">
        <f t="shared" si="1"/>
        <v>1328431777.8600001</v>
      </c>
      <c r="G11" s="4">
        <f t="shared" si="1"/>
        <v>1324651158.7099998</v>
      </c>
      <c r="H11" s="4">
        <f t="shared" si="1"/>
        <v>146125530.34000003</v>
      </c>
    </row>
    <row r="12" spans="2:9" x14ac:dyDescent="0.25">
      <c r="B12" s="11" t="s">
        <v>14</v>
      </c>
      <c r="C12" s="15">
        <v>70133943.510000005</v>
      </c>
      <c r="D12" s="15">
        <v>5673750.25</v>
      </c>
      <c r="E12" s="17">
        <f>SUM(C12:D12)</f>
        <v>75807693.760000005</v>
      </c>
      <c r="F12" s="15">
        <v>74468782.459999993</v>
      </c>
      <c r="G12" s="15">
        <v>73148445.75</v>
      </c>
      <c r="H12" s="17">
        <f>SUM(E12-F12)</f>
        <v>1338911.3000000119</v>
      </c>
    </row>
    <row r="13" spans="2:9" x14ac:dyDescent="0.25">
      <c r="B13" s="11" t="s">
        <v>15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25">
      <c r="B14" s="11" t="s">
        <v>16</v>
      </c>
      <c r="C14" s="15">
        <v>290436925.72000003</v>
      </c>
      <c r="D14" s="15">
        <v>-12725665.25</v>
      </c>
      <c r="E14" s="17">
        <f t="shared" si="2"/>
        <v>277711260.47000003</v>
      </c>
      <c r="F14" s="15">
        <v>243460878.56</v>
      </c>
      <c r="G14" s="15">
        <v>242491611.97</v>
      </c>
      <c r="H14" s="17">
        <f>SUM(E14-F14)</f>
        <v>34250381.910000026</v>
      </c>
    </row>
    <row r="15" spans="2:9" x14ac:dyDescent="0.25">
      <c r="B15" s="11" t="s">
        <v>17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x14ac:dyDescent="0.25">
      <c r="B16" s="11" t="s">
        <v>18</v>
      </c>
      <c r="C16" s="15">
        <v>193402408.34</v>
      </c>
      <c r="D16" s="15">
        <v>35037304.610000014</v>
      </c>
      <c r="E16" s="17">
        <f t="shared" si="2"/>
        <v>228439712.95000002</v>
      </c>
      <c r="F16" s="15">
        <v>221661557.47999999</v>
      </c>
      <c r="G16" s="15">
        <v>220808507.75999999</v>
      </c>
      <c r="H16" s="17">
        <f t="shared" si="3"/>
        <v>6778155.4700000286</v>
      </c>
    </row>
    <row r="17" spans="2:8" x14ac:dyDescent="0.25">
      <c r="B17" s="11" t="s">
        <v>19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30" customHeight="1" x14ac:dyDescent="0.25">
      <c r="B18" s="11" t="s">
        <v>20</v>
      </c>
      <c r="C18" s="15">
        <v>747619325.17999995</v>
      </c>
      <c r="D18" s="15">
        <v>-3945088.5499999523</v>
      </c>
      <c r="E18" s="17">
        <f t="shared" si="2"/>
        <v>743674236.63</v>
      </c>
      <c r="F18" s="15">
        <v>669798748.97000003</v>
      </c>
      <c r="G18" s="15">
        <v>669247246.62</v>
      </c>
      <c r="H18" s="17">
        <f t="shared" si="3"/>
        <v>73875487.659999967</v>
      </c>
    </row>
    <row r="19" spans="2:8" x14ac:dyDescent="0.25">
      <c r="B19" s="11" t="s">
        <v>21</v>
      </c>
      <c r="C19" s="15">
        <v>114647085.51000001</v>
      </c>
      <c r="D19" s="15">
        <v>34277318.879999995</v>
      </c>
      <c r="E19" s="17">
        <f t="shared" si="2"/>
        <v>148924404.38999999</v>
      </c>
      <c r="F19" s="15">
        <v>119041810.39</v>
      </c>
      <c r="G19" s="15">
        <v>118955346.61</v>
      </c>
      <c r="H19" s="17">
        <f t="shared" si="3"/>
        <v>29882593.999999985</v>
      </c>
    </row>
    <row r="20" spans="2:8" ht="15" customHeight="1" x14ac:dyDescent="0.25">
      <c r="B20" s="9"/>
      <c r="C20" s="4"/>
      <c r="D20" s="4"/>
      <c r="E20" s="4"/>
      <c r="F20" s="4"/>
      <c r="G20" s="4"/>
      <c r="H20" s="4"/>
    </row>
    <row r="21" spans="2:8" ht="21" customHeight="1" x14ac:dyDescent="0.25">
      <c r="B21" s="9" t="s">
        <v>22</v>
      </c>
      <c r="C21" s="4">
        <f>SUM(C22:C28)</f>
        <v>1045258644.05</v>
      </c>
      <c r="D21" s="4">
        <f t="shared" ref="D21:H21" si="4">SUM(D22:D28)</f>
        <v>641799587.47000003</v>
      </c>
      <c r="E21" s="4">
        <f t="shared" si="4"/>
        <v>1687058231.52</v>
      </c>
      <c r="F21" s="4">
        <f t="shared" si="4"/>
        <v>1128111892.0500002</v>
      </c>
      <c r="G21" s="4">
        <f t="shared" si="4"/>
        <v>1085262148.0800002</v>
      </c>
      <c r="H21" s="4">
        <f t="shared" si="4"/>
        <v>558946339.47000003</v>
      </c>
    </row>
    <row r="22" spans="2:8" x14ac:dyDescent="0.25">
      <c r="B22" s="11" t="s">
        <v>23</v>
      </c>
      <c r="C22" s="15">
        <v>207130213.24000001</v>
      </c>
      <c r="D22" s="15">
        <v>202890439.68000004</v>
      </c>
      <c r="E22" s="17">
        <f t="shared" ref="E22:E28" si="5">SUM(C22:D22)</f>
        <v>410020652.92000008</v>
      </c>
      <c r="F22" s="15">
        <v>235490805.04000002</v>
      </c>
      <c r="G22" s="15">
        <v>204411392.83000001</v>
      </c>
      <c r="H22" s="17">
        <f t="shared" ref="H22:H28" si="6">SUM(E22-F22)</f>
        <v>174529847.88000005</v>
      </c>
    </row>
    <row r="23" spans="2:8" x14ac:dyDescent="0.25">
      <c r="B23" s="11" t="s">
        <v>24</v>
      </c>
      <c r="C23" s="15">
        <v>537614334.78999996</v>
      </c>
      <c r="D23" s="15">
        <v>565045761.43000007</v>
      </c>
      <c r="E23" s="17">
        <f t="shared" si="5"/>
        <v>1102660096.22</v>
      </c>
      <c r="F23" s="15">
        <v>794263934.37</v>
      </c>
      <c r="G23" s="15">
        <v>782787775.37</v>
      </c>
      <c r="H23" s="17">
        <f t="shared" si="6"/>
        <v>308396161.85000002</v>
      </c>
    </row>
    <row r="24" spans="2:8" x14ac:dyDescent="0.25">
      <c r="B24" s="11" t="s">
        <v>25</v>
      </c>
      <c r="C24" s="15">
        <v>15230368.390000001</v>
      </c>
      <c r="D24" s="15">
        <v>-1850807.69</v>
      </c>
      <c r="E24" s="17">
        <f t="shared" si="5"/>
        <v>13379560.700000001</v>
      </c>
      <c r="F24" s="15">
        <v>13379560.699999999</v>
      </c>
      <c r="G24" s="15">
        <v>13379560.699999999</v>
      </c>
      <c r="H24" s="17">
        <f t="shared" si="6"/>
        <v>1.862645149230957E-9</v>
      </c>
    </row>
    <row r="25" spans="2:8" ht="24" x14ac:dyDescent="0.25">
      <c r="B25" s="11" t="s">
        <v>26</v>
      </c>
      <c r="C25" s="15">
        <v>18116556.390000001</v>
      </c>
      <c r="D25" s="15">
        <v>3689667.91</v>
      </c>
      <c r="E25" s="17">
        <f t="shared" si="5"/>
        <v>21806224.300000001</v>
      </c>
      <c r="F25" s="15">
        <v>19358153.210000001</v>
      </c>
      <c r="G25" s="15">
        <v>19273505.82</v>
      </c>
      <c r="H25" s="17">
        <f t="shared" si="6"/>
        <v>2448071.09</v>
      </c>
    </row>
    <row r="26" spans="2:8" x14ac:dyDescent="0.25">
      <c r="B26" s="11" t="s">
        <v>27</v>
      </c>
      <c r="C26" s="16">
        <v>85226089.590000004</v>
      </c>
      <c r="D26" s="16">
        <v>12060239.420000017</v>
      </c>
      <c r="E26" s="17">
        <f t="shared" si="5"/>
        <v>97286329.01000002</v>
      </c>
      <c r="F26" s="16">
        <v>41015674.519999996</v>
      </c>
      <c r="G26" s="16">
        <v>40854577.149999999</v>
      </c>
      <c r="H26" s="17">
        <f t="shared" si="6"/>
        <v>56270654.490000024</v>
      </c>
    </row>
    <row r="27" spans="2:8" x14ac:dyDescent="0.25">
      <c r="B27" s="11" t="s">
        <v>28</v>
      </c>
      <c r="C27" s="15">
        <v>181941081.65000001</v>
      </c>
      <c r="D27" s="15">
        <v>-140035713.28</v>
      </c>
      <c r="E27" s="17">
        <f t="shared" si="5"/>
        <v>41905368.370000005</v>
      </c>
      <c r="F27" s="15">
        <v>24603764.210000001</v>
      </c>
      <c r="G27" s="15">
        <v>24555336.210000001</v>
      </c>
      <c r="H27" s="17">
        <f t="shared" si="6"/>
        <v>17301604.160000004</v>
      </c>
    </row>
    <row r="28" spans="2:8" x14ac:dyDescent="0.25">
      <c r="B28" s="11" t="s">
        <v>29</v>
      </c>
      <c r="C28" s="15">
        <v>0</v>
      </c>
      <c r="D28" s="15">
        <v>0</v>
      </c>
      <c r="E28" s="17">
        <f t="shared" si="5"/>
        <v>0</v>
      </c>
      <c r="F28" s="15">
        <v>0</v>
      </c>
      <c r="G28" s="15">
        <v>0</v>
      </c>
      <c r="H28" s="17">
        <f t="shared" si="6"/>
        <v>0</v>
      </c>
    </row>
    <row r="29" spans="2:8" ht="15" customHeight="1" x14ac:dyDescent="0.25">
      <c r="B29" s="9"/>
      <c r="C29" s="4"/>
      <c r="D29" s="4"/>
      <c r="E29" s="4"/>
      <c r="F29" s="4"/>
      <c r="G29" s="4"/>
      <c r="H29" s="4"/>
    </row>
    <row r="30" spans="2:8" ht="30" customHeight="1" x14ac:dyDescent="0.25">
      <c r="B30" s="9" t="s">
        <v>30</v>
      </c>
      <c r="C30" s="4">
        <f>SUM(C31:C39)</f>
        <v>216726596.98000002</v>
      </c>
      <c r="D30" s="4">
        <f t="shared" ref="D30:H30" si="7">SUM(D31:D39)</f>
        <v>42508961.290000007</v>
      </c>
      <c r="E30" s="4">
        <f t="shared" si="7"/>
        <v>259235558.26999998</v>
      </c>
      <c r="F30" s="4">
        <f t="shared" si="7"/>
        <v>223807115.94</v>
      </c>
      <c r="G30" s="4">
        <f t="shared" si="7"/>
        <v>221971498.94</v>
      </c>
      <c r="H30" s="4">
        <f t="shared" si="7"/>
        <v>35428442.330000006</v>
      </c>
    </row>
    <row r="31" spans="2:8" ht="24" x14ac:dyDescent="0.25">
      <c r="B31" s="11" t="s">
        <v>31</v>
      </c>
      <c r="C31" s="15">
        <v>50588088</v>
      </c>
      <c r="D31" s="15">
        <v>22678403.909999996</v>
      </c>
      <c r="E31" s="17">
        <f t="shared" ref="E31:E39" si="8">SUM(C31:D31)</f>
        <v>73266491.909999996</v>
      </c>
      <c r="F31" s="15">
        <v>71746002.030000001</v>
      </c>
      <c r="G31" s="15">
        <v>71578446.469999999</v>
      </c>
      <c r="H31" s="17">
        <f t="shared" ref="H31:H39" si="9">SUM(E31-F31)</f>
        <v>1520489.8799999952</v>
      </c>
    </row>
    <row r="32" spans="2:8" x14ac:dyDescent="0.25">
      <c r="B32" s="11" t="s">
        <v>32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25">
      <c r="B33" s="11" t="s">
        <v>33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25">
      <c r="B34" s="11" t="s">
        <v>34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25">
      <c r="B35" s="11" t="s">
        <v>35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25">
      <c r="B36" s="11" t="s">
        <v>36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25">
      <c r="B37" s="11" t="s">
        <v>37</v>
      </c>
      <c r="C37" s="15">
        <v>56091212.469999999</v>
      </c>
      <c r="D37" s="15">
        <v>8876394.5799999982</v>
      </c>
      <c r="E37" s="17">
        <f t="shared" si="8"/>
        <v>64967607.049999997</v>
      </c>
      <c r="F37" s="15">
        <v>64762266.57</v>
      </c>
      <c r="G37" s="15">
        <v>63098787.130000003</v>
      </c>
      <c r="H37" s="17">
        <f t="shared" si="9"/>
        <v>205340.47999999672</v>
      </c>
    </row>
    <row r="38" spans="2:8" x14ac:dyDescent="0.25">
      <c r="B38" s="11" t="s">
        <v>38</v>
      </c>
      <c r="C38" s="15">
        <v>110047296.51000001</v>
      </c>
      <c r="D38" s="15">
        <v>10954162.800000012</v>
      </c>
      <c r="E38" s="17">
        <f t="shared" si="8"/>
        <v>121001459.31000002</v>
      </c>
      <c r="F38" s="15">
        <v>87298847.340000004</v>
      </c>
      <c r="G38" s="15">
        <v>87294265.340000004</v>
      </c>
      <c r="H38" s="17">
        <f t="shared" si="9"/>
        <v>33702611.970000014</v>
      </c>
    </row>
    <row r="39" spans="2:8" x14ac:dyDescent="0.25">
      <c r="B39" s="11" t="s">
        <v>39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" customHeight="1" x14ac:dyDescent="0.25">
      <c r="B40" s="9"/>
      <c r="C40" s="4"/>
      <c r="D40" s="4"/>
      <c r="E40" s="4"/>
      <c r="F40" s="4"/>
      <c r="G40" s="4"/>
      <c r="H40" s="4"/>
    </row>
    <row r="41" spans="2:8" ht="21.75" customHeight="1" x14ac:dyDescent="0.25">
      <c r="B41" s="9" t="s">
        <v>40</v>
      </c>
      <c r="C41" s="4">
        <f>SUM(C42:C45)</f>
        <v>493463893.10000002</v>
      </c>
      <c r="D41" s="4">
        <f t="shared" ref="D41:G41" si="10">SUM(D42:D45)</f>
        <v>101944885.59999999</v>
      </c>
      <c r="E41" s="4">
        <f t="shared" si="10"/>
        <v>595408778.70000005</v>
      </c>
      <c r="F41" s="4">
        <f t="shared" si="10"/>
        <v>595408778.70000005</v>
      </c>
      <c r="G41" s="4">
        <f t="shared" si="10"/>
        <v>578408778.70000005</v>
      </c>
      <c r="H41" s="4">
        <f>SUM(H42:H45)</f>
        <v>0</v>
      </c>
    </row>
    <row r="42" spans="2:8" ht="24" x14ac:dyDescent="0.25">
      <c r="B42" s="11" t="s">
        <v>41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36" x14ac:dyDescent="0.25">
      <c r="B43" s="11" t="s">
        <v>42</v>
      </c>
      <c r="C43" s="15">
        <v>493463893.10000002</v>
      </c>
      <c r="D43" s="15">
        <v>101944885.59999999</v>
      </c>
      <c r="E43" s="17">
        <f t="shared" si="11"/>
        <v>595408778.70000005</v>
      </c>
      <c r="F43" s="15">
        <v>595408778.70000005</v>
      </c>
      <c r="G43" s="15">
        <v>578408778.70000005</v>
      </c>
      <c r="H43" s="17">
        <f t="shared" si="12"/>
        <v>0</v>
      </c>
    </row>
    <row r="44" spans="2:8" x14ac:dyDescent="0.25">
      <c r="B44" s="11" t="s">
        <v>43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25">
      <c r="B45" s="11" t="s">
        <v>44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" customHeight="1" x14ac:dyDescent="0.25">
      <c r="B46" s="9"/>
      <c r="C46" s="4"/>
      <c r="D46" s="4"/>
      <c r="E46" s="4"/>
      <c r="F46" s="4"/>
      <c r="G46" s="4"/>
      <c r="H46" s="4"/>
    </row>
    <row r="47" spans="2:8" ht="15" customHeight="1" x14ac:dyDescent="0.25">
      <c r="B47" s="14" t="s">
        <v>45</v>
      </c>
      <c r="C47" s="4">
        <f>SUM(C48,C58,C67,C78)</f>
        <v>1026587069.4800001</v>
      </c>
      <c r="D47" s="4">
        <f t="shared" ref="D47:H47" si="13">SUM(D48,D58,D67,D78)</f>
        <v>84025530.849999979</v>
      </c>
      <c r="E47" s="4">
        <f t="shared" si="13"/>
        <v>1110612600.3299999</v>
      </c>
      <c r="F47" s="4">
        <f t="shared" si="13"/>
        <v>635701041.4799999</v>
      </c>
      <c r="G47" s="4">
        <f t="shared" si="13"/>
        <v>604045371.47000003</v>
      </c>
      <c r="H47" s="4">
        <f t="shared" si="13"/>
        <v>474911558.85000002</v>
      </c>
    </row>
    <row r="48" spans="2:8" ht="15" customHeight="1" x14ac:dyDescent="0.25">
      <c r="B48" s="9" t="s">
        <v>13</v>
      </c>
      <c r="C48" s="4">
        <f>SUM(C49:C56)</f>
        <v>299457254.32000005</v>
      </c>
      <c r="D48" s="4">
        <f t="shared" ref="D48:H48" si="14">SUM(D49:D56)</f>
        <v>86874968.739999995</v>
      </c>
      <c r="E48" s="4">
        <f t="shared" si="14"/>
        <v>386332223.06000006</v>
      </c>
      <c r="F48" s="4">
        <f t="shared" si="14"/>
        <v>307181469.10000002</v>
      </c>
      <c r="G48" s="4">
        <f t="shared" si="14"/>
        <v>284966258.86000001</v>
      </c>
      <c r="H48" s="4">
        <f t="shared" si="14"/>
        <v>79150753.960000008</v>
      </c>
    </row>
    <row r="49" spans="2:8" x14ac:dyDescent="0.25">
      <c r="B49" s="11" t="s">
        <v>14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25">
      <c r="B50" s="11" t="s">
        <v>15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25">
      <c r="B51" s="11" t="s">
        <v>16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25">
      <c r="B52" s="11" t="s">
        <v>17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25">
      <c r="B53" s="11" t="s">
        <v>18</v>
      </c>
      <c r="C53" s="15">
        <v>137045011.58000001</v>
      </c>
      <c r="D53" s="15">
        <v>3912048.700000003</v>
      </c>
      <c r="E53" s="17">
        <f t="shared" si="15"/>
        <v>140957060.28000003</v>
      </c>
      <c r="F53" s="15">
        <v>140370297.83000001</v>
      </c>
      <c r="G53" s="15">
        <v>140370297.83000001</v>
      </c>
      <c r="H53" s="17">
        <f t="shared" si="16"/>
        <v>586762.45000001788</v>
      </c>
    </row>
    <row r="54" spans="2:8" x14ac:dyDescent="0.25">
      <c r="B54" s="11" t="s">
        <v>19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25">
      <c r="B55" s="11" t="s">
        <v>20</v>
      </c>
      <c r="C55" s="15">
        <v>162412242.74000001</v>
      </c>
      <c r="D55" s="15">
        <v>82962920.039999992</v>
      </c>
      <c r="E55" s="17">
        <f t="shared" si="15"/>
        <v>245375162.78</v>
      </c>
      <c r="F55" s="15">
        <v>166811171.27000001</v>
      </c>
      <c r="G55" s="15">
        <v>144595961.03</v>
      </c>
      <c r="H55" s="17">
        <f t="shared" si="16"/>
        <v>78563991.50999999</v>
      </c>
    </row>
    <row r="56" spans="2:8" x14ac:dyDescent="0.25">
      <c r="B56" s="11" t="s">
        <v>21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" customHeight="1" x14ac:dyDescent="0.25">
      <c r="B57" s="9"/>
      <c r="C57" s="4"/>
      <c r="D57" s="4"/>
      <c r="E57" s="4"/>
      <c r="F57" s="4"/>
      <c r="G57" s="4"/>
      <c r="H57" s="4"/>
    </row>
    <row r="58" spans="2:8" ht="23.45" customHeight="1" x14ac:dyDescent="0.25">
      <c r="B58" s="9" t="s">
        <v>22</v>
      </c>
      <c r="C58" s="4">
        <f>SUM(C59:C65)</f>
        <v>727129815.16000009</v>
      </c>
      <c r="D58" s="4">
        <f t="shared" ref="D58:H58" si="17">SUM(D59:D65)</f>
        <v>-22602019.830000009</v>
      </c>
      <c r="E58" s="4">
        <f t="shared" si="17"/>
        <v>704527795.32999992</v>
      </c>
      <c r="F58" s="4">
        <f t="shared" si="17"/>
        <v>328507900.45999998</v>
      </c>
      <c r="G58" s="4">
        <f t="shared" si="17"/>
        <v>319079112.60999995</v>
      </c>
      <c r="H58" s="4">
        <f t="shared" si="17"/>
        <v>376019894.87</v>
      </c>
    </row>
    <row r="59" spans="2:8" x14ac:dyDescent="0.25">
      <c r="B59" s="11" t="s">
        <v>23</v>
      </c>
      <c r="C59" s="15">
        <v>186671743.68000001</v>
      </c>
      <c r="D59" s="15">
        <v>25324633.76000002</v>
      </c>
      <c r="E59" s="17">
        <f t="shared" ref="E59:E65" si="18">SUM(C59:D59)</f>
        <v>211996377.44000003</v>
      </c>
      <c r="F59" s="15">
        <v>106420954.48999999</v>
      </c>
      <c r="G59" s="15">
        <v>106420954.48999999</v>
      </c>
      <c r="H59" s="17">
        <f t="shared" ref="H59:H65" si="19">SUM(E59-F59)</f>
        <v>105575422.95000003</v>
      </c>
    </row>
    <row r="60" spans="2:8" x14ac:dyDescent="0.25">
      <c r="B60" s="11" t="s">
        <v>24</v>
      </c>
      <c r="C60" s="15">
        <v>499203471.51999998</v>
      </c>
      <c r="D60" s="15">
        <v>-89551551.650000036</v>
      </c>
      <c r="E60" s="17">
        <f t="shared" si="18"/>
        <v>409651919.86999995</v>
      </c>
      <c r="F60" s="15">
        <v>163605513.38</v>
      </c>
      <c r="G60" s="15">
        <v>154500725.53</v>
      </c>
      <c r="H60" s="17">
        <f t="shared" si="19"/>
        <v>246046406.48999995</v>
      </c>
    </row>
    <row r="61" spans="2:8" x14ac:dyDescent="0.25">
      <c r="B61" s="11" t="s">
        <v>25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4" x14ac:dyDescent="0.25">
      <c r="B62" s="11" t="s">
        <v>26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25">
      <c r="B63" s="11" t="s">
        <v>27</v>
      </c>
      <c r="C63" s="16">
        <v>20811000</v>
      </c>
      <c r="D63" s="16">
        <v>38466869.370000005</v>
      </c>
      <c r="E63" s="17">
        <f t="shared" si="18"/>
        <v>59277869.370000005</v>
      </c>
      <c r="F63" s="16">
        <v>42950500</v>
      </c>
      <c r="G63" s="16">
        <v>42626500</v>
      </c>
      <c r="H63" s="17">
        <f t="shared" si="19"/>
        <v>16327369.370000005</v>
      </c>
    </row>
    <row r="64" spans="2:8" x14ac:dyDescent="0.25">
      <c r="B64" s="11" t="s">
        <v>28</v>
      </c>
      <c r="C64" s="15">
        <v>20443599.960000001</v>
      </c>
      <c r="D64" s="15">
        <v>3158028.6900000013</v>
      </c>
      <c r="E64" s="17">
        <f t="shared" si="18"/>
        <v>23601628.650000002</v>
      </c>
      <c r="F64" s="15">
        <v>15530932.59</v>
      </c>
      <c r="G64" s="15">
        <v>15530932.59</v>
      </c>
      <c r="H64" s="17">
        <f t="shared" si="19"/>
        <v>8070696.0600000024</v>
      </c>
    </row>
    <row r="65" spans="2:8" x14ac:dyDescent="0.25">
      <c r="B65" s="11" t="s">
        <v>29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" customHeight="1" x14ac:dyDescent="0.25">
      <c r="B66" s="10"/>
      <c r="C66" s="4"/>
      <c r="D66" s="4"/>
      <c r="E66" s="4"/>
      <c r="F66" s="4"/>
      <c r="G66" s="4"/>
      <c r="H66" s="4"/>
    </row>
    <row r="67" spans="2:8" ht="30" customHeight="1" x14ac:dyDescent="0.25">
      <c r="B67" s="9" t="s">
        <v>30</v>
      </c>
      <c r="C67" s="4">
        <f>SUM(C68:C76)</f>
        <v>0</v>
      </c>
      <c r="D67" s="4">
        <f t="shared" ref="D67:H67" si="20">SUM(D68:D76)</f>
        <v>19752581.939999998</v>
      </c>
      <c r="E67" s="4">
        <f t="shared" si="20"/>
        <v>19752581.939999998</v>
      </c>
      <c r="F67" s="4">
        <f t="shared" si="20"/>
        <v>11671.92</v>
      </c>
      <c r="G67" s="4">
        <f t="shared" si="20"/>
        <v>0</v>
      </c>
      <c r="H67" s="4">
        <f t="shared" si="20"/>
        <v>19740910.019999996</v>
      </c>
    </row>
    <row r="68" spans="2:8" ht="24" x14ac:dyDescent="0.25">
      <c r="B68" s="11" t="s">
        <v>31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25">
      <c r="B69" s="11" t="s">
        <v>32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25">
      <c r="B70" s="11" t="s">
        <v>33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25">
      <c r="B71" s="11" t="s">
        <v>34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25">
      <c r="B72" s="11" t="s">
        <v>35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25">
      <c r="B73" s="11" t="s">
        <v>36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25">
      <c r="B74" s="11" t="s">
        <v>37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25">
      <c r="B75" s="11" t="s">
        <v>38</v>
      </c>
      <c r="C75" s="15">
        <v>0</v>
      </c>
      <c r="D75" s="15">
        <v>19752581.939999998</v>
      </c>
      <c r="E75" s="17">
        <f t="shared" si="21"/>
        <v>19752581.939999998</v>
      </c>
      <c r="F75" s="15">
        <v>11671.92</v>
      </c>
      <c r="G75" s="15">
        <v>0</v>
      </c>
      <c r="H75" s="17">
        <f t="shared" si="22"/>
        <v>19740910.019999996</v>
      </c>
    </row>
    <row r="76" spans="2:8" x14ac:dyDescent="0.25">
      <c r="B76" s="11" t="s">
        <v>39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" customHeight="1" x14ac:dyDescent="0.25">
      <c r="B77" s="9"/>
      <c r="C77" s="4"/>
      <c r="D77" s="4"/>
      <c r="E77" s="4"/>
      <c r="F77" s="4"/>
      <c r="G77" s="4"/>
      <c r="H77" s="4"/>
    </row>
    <row r="78" spans="2:8" ht="24.75" customHeight="1" x14ac:dyDescent="0.25">
      <c r="B78" s="9" t="s">
        <v>40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4" x14ac:dyDescent="0.25">
      <c r="B79" s="11" t="s">
        <v>41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36" x14ac:dyDescent="0.25">
      <c r="B80" s="11" t="s">
        <v>42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25">
      <c r="B81" s="11" t="s">
        <v>43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25">
      <c r="B82" s="11" t="s">
        <v>44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" customHeight="1" x14ac:dyDescent="0.25">
      <c r="B83" s="9"/>
      <c r="C83" s="4"/>
      <c r="D83" s="4"/>
      <c r="E83" s="4"/>
      <c r="F83" s="4"/>
      <c r="G83" s="4"/>
      <c r="H83" s="4"/>
    </row>
    <row r="84" spans="2:8" ht="15.75" customHeight="1" thickBot="1" x14ac:dyDescent="0.3">
      <c r="B84" s="7" t="s">
        <v>46</v>
      </c>
      <c r="C84" s="5">
        <f>SUM(C10,C47)</f>
        <v>4198275891.8699999</v>
      </c>
      <c r="D84" s="5">
        <f t="shared" ref="D84:H84" si="26">SUM(D10,D47)</f>
        <v>928596585.1500001</v>
      </c>
      <c r="E84" s="5">
        <f>SUM(E10,E47)</f>
        <v>5126872477.0199995</v>
      </c>
      <c r="F84" s="5">
        <f t="shared" si="26"/>
        <v>3911460606.0300002</v>
      </c>
      <c r="G84" s="5">
        <f t="shared" si="26"/>
        <v>3814338955.9000006</v>
      </c>
      <c r="H84" s="5">
        <f t="shared" si="26"/>
        <v>1215411870.9900002</v>
      </c>
    </row>
    <row r="86" spans="2:8" s="18" customFormat="1" x14ac:dyDescent="0.25"/>
    <row r="87" spans="2:8" s="18" customFormat="1" x14ac:dyDescent="0.25"/>
    <row r="88" spans="2:8" s="18" customFormat="1" x14ac:dyDescent="0.25"/>
    <row r="89" spans="2:8" s="18" customFormat="1" x14ac:dyDescent="0.25"/>
    <row r="90" spans="2:8" s="18" customFormat="1" x14ac:dyDescent="0.25"/>
    <row r="91" spans="2:8" s="18" customFormat="1" x14ac:dyDescent="0.25"/>
    <row r="92" spans="2:8" s="18" customFormat="1" x14ac:dyDescent="0.25"/>
    <row r="93" spans="2:8" s="18" customFormat="1" x14ac:dyDescent="0.25"/>
    <row r="94" spans="2:8" s="18" customFormat="1" x14ac:dyDescent="0.25"/>
    <row r="95" spans="2:8" s="18" customFormat="1" x14ac:dyDescent="0.25"/>
    <row r="96" spans="2:8" s="18" customFormat="1" x14ac:dyDescent="0.25"/>
    <row r="97" s="18" customFormat="1" x14ac:dyDescent="0.25"/>
    <row r="98" s="18" customFormat="1" x14ac:dyDescent="0.25"/>
    <row r="99" s="18" customFormat="1" x14ac:dyDescent="0.25"/>
    <row r="100" s="18" customFormat="1" x14ac:dyDescent="0.25"/>
    <row r="101" s="18" customFormat="1" x14ac:dyDescent="0.25"/>
    <row r="102" s="18" customFormat="1" x14ac:dyDescent="0.25"/>
    <row r="103" s="18" customFormat="1" x14ac:dyDescent="0.25"/>
    <row r="104" s="18" customFormat="1" x14ac:dyDescent="0.25"/>
    <row r="105" s="18" customFormat="1" x14ac:dyDescent="0.25"/>
    <row r="106" s="18" customFormat="1" x14ac:dyDescent="0.25"/>
    <row r="107" s="18" customFormat="1" x14ac:dyDescent="0.25"/>
    <row r="108" s="18" customFormat="1" x14ac:dyDescent="0.25"/>
    <row r="109" s="18" customFormat="1" x14ac:dyDescent="0.25"/>
    <row r="110" s="18" customFormat="1" x14ac:dyDescent="0.25"/>
    <row r="111" s="18" customFormat="1" x14ac:dyDescent="0.25"/>
    <row r="112" s="18" customFormat="1" x14ac:dyDescent="0.25"/>
    <row r="113" s="18" customFormat="1" x14ac:dyDescent="0.25"/>
    <row r="114" s="18" customFormat="1" x14ac:dyDescent="0.25"/>
    <row r="115" s="18" customFormat="1" x14ac:dyDescent="0.25"/>
    <row r="116" s="18" customFormat="1" x14ac:dyDescent="0.25"/>
    <row r="117" s="18" customFormat="1" x14ac:dyDescent="0.25"/>
    <row r="118" s="18" customFormat="1" x14ac:dyDescent="0.25"/>
    <row r="119" s="18" customFormat="1" x14ac:dyDescent="0.25"/>
    <row r="120" s="18" customFormat="1" x14ac:dyDescent="0.25"/>
    <row r="121" s="18" customFormat="1" x14ac:dyDescent="0.25"/>
    <row r="122" s="18" customFormat="1" x14ac:dyDescent="0.25"/>
    <row r="123" s="18" customFormat="1" x14ac:dyDescent="0.25"/>
    <row r="124" s="18" customFormat="1" x14ac:dyDescent="0.25"/>
    <row r="125" s="18" customFormat="1" x14ac:dyDescent="0.25"/>
    <row r="126" s="18" customFormat="1" x14ac:dyDescent="0.25"/>
    <row r="127" s="18" customFormat="1" x14ac:dyDescent="0.25"/>
    <row r="128" s="18" customFormat="1" x14ac:dyDescent="0.25"/>
    <row r="129" s="18" customFormat="1" x14ac:dyDescent="0.25"/>
    <row r="130" s="18" customFormat="1" x14ac:dyDescent="0.25"/>
    <row r="131" s="18" customFormat="1" x14ac:dyDescent="0.25"/>
    <row r="132" s="18" customFormat="1" x14ac:dyDescent="0.25"/>
  </sheetData>
  <sheetProtection algorithmName="SHA-512" hashValue="5XidpYUlUzeVX0w2ENaqwEATCBBfCcaePQwBqgmGdx18bDO5jYoe3fHmiHXZoVpe+4y7+6Y26SC42FOYYafsSA==" saltValue="iF+/9r6U+tsBWxFLHc1jEg==" spinCount="100000" sheet="1" objects="1" scenarios="1" formatColumns="0" formatRows="0"/>
  <mergeCells count="8">
    <mergeCell ref="H7:H8"/>
    <mergeCell ref="B2:H2"/>
    <mergeCell ref="B3:H3"/>
    <mergeCell ref="B4:H4"/>
    <mergeCell ref="B5:H5"/>
    <mergeCell ref="B6:H6"/>
    <mergeCell ref="B7:B8"/>
    <mergeCell ref="C7:G7"/>
  </mergeCells>
  <pageMargins left="0.23622047244094491" right="0.23622047244094491" top="0.94488188976377963" bottom="0.74803149606299213" header="0.31496062992125984" footer="0.31496062992125984"/>
  <pageSetup scale="75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2022-04-20T18:57:39Z</cp:lastPrinted>
  <dcterms:created xsi:type="dcterms:W3CDTF">2020-01-08T22:29:57Z</dcterms:created>
  <dcterms:modified xsi:type="dcterms:W3CDTF">2023-10-19T21:10:06Z</dcterms:modified>
</cp:coreProperties>
</file>